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45" yWindow="-15" windowWidth="27795" windowHeight="126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109" i="1" l="1"/>
  <c r="C63" i="1"/>
  <c r="C104" i="1" l="1"/>
  <c r="C114" i="1" s="1"/>
  <c r="C59" i="1" l="1"/>
  <c r="C95" i="1"/>
  <c r="C13" i="1" l="1"/>
  <c r="C9" i="1" l="1"/>
  <c r="C19" i="1" l="1"/>
</calcChain>
</file>

<file path=xl/sharedStrings.xml><?xml version="1.0" encoding="utf-8"?>
<sst xmlns="http://schemas.openxmlformats.org/spreadsheetml/2006/main" count="86" uniqueCount="63">
  <si>
    <t xml:space="preserve">PŘÍJMY: </t>
  </si>
  <si>
    <t xml:space="preserve">                daňové příjmy              </t>
  </si>
  <si>
    <t xml:space="preserve">                nedaňové příjmy              </t>
  </si>
  <si>
    <t xml:space="preserve">                přijaté dotace                  </t>
  </si>
  <si>
    <t>VÝDAJE:</t>
  </si>
  <si>
    <t xml:space="preserve">                 běžné výdaje               </t>
  </si>
  <si>
    <t xml:space="preserve">                 kapitálové výdaje        </t>
  </si>
  <si>
    <t xml:space="preserve">                     nespecifikované výdaje</t>
  </si>
  <si>
    <t>ROZPOČTOVÉ PŘÍJMY</t>
  </si>
  <si>
    <t>Ostatní záležitosti lesního hospodářství</t>
  </si>
  <si>
    <t>Komunální služby a územní rozvoj j.n.</t>
  </si>
  <si>
    <t>Činnost místní správy</t>
  </si>
  <si>
    <t>Příjmy celkem</t>
  </si>
  <si>
    <t>ROZPOČTOVÉ VÝDAJE</t>
  </si>
  <si>
    <t>Ostatní záležitosti pozemních komunikací</t>
  </si>
  <si>
    <t>Úpravy drobných vodních toků</t>
  </si>
  <si>
    <t>Ostatní záležitosti požární ochrany</t>
  </si>
  <si>
    <t>Ostatní finanční operace</t>
  </si>
  <si>
    <t>Výdaje celkem</t>
  </si>
  <si>
    <t>paragraf</t>
  </si>
  <si>
    <t>Mateřské školy</t>
  </si>
  <si>
    <t>Základní školy pro žáky se spec. vzděl. potřebami</t>
  </si>
  <si>
    <t>Činnosti knihovnické</t>
  </si>
  <si>
    <t>Pořízení, zachování a obnova hodnot nár. hist. pověd.</t>
  </si>
  <si>
    <t>Rozhlas a televize</t>
  </si>
  <si>
    <t>Sportovní zařízení ve vlastnictví obce</t>
  </si>
  <si>
    <t>Ostatní sportovní činnost</t>
  </si>
  <si>
    <t>Využití volného času dětí a mládeže</t>
  </si>
  <si>
    <t>Bytové hospodářství</t>
  </si>
  <si>
    <t>Nebytové hospodářství</t>
  </si>
  <si>
    <t>Veřejné osvětlení</t>
  </si>
  <si>
    <t>Územní plánování</t>
  </si>
  <si>
    <t>Sběr a svoz komunálních odpadů</t>
  </si>
  <si>
    <t>Sběr a svoz ostatních odpadů</t>
  </si>
  <si>
    <t>Péče o vzhled obcí a veřejnou zeleň</t>
  </si>
  <si>
    <t>Ochrana obyvatelstva</t>
  </si>
  <si>
    <t xml:space="preserve">Rezerva na krizová opatření </t>
  </si>
  <si>
    <t xml:space="preserve">Bezpečnost a veřejný pořádek </t>
  </si>
  <si>
    <t>Požární ochrana - dobrovolná část</t>
  </si>
  <si>
    <t>Zastupitelstva obcí</t>
  </si>
  <si>
    <t xml:space="preserve">Obecné příjmy a výdaje z finančních operací </t>
  </si>
  <si>
    <t>Převody vlastním fondům v rozpočtech územ. úrovně</t>
  </si>
  <si>
    <t>Ostatní záležitosti kultury,církví a sděl. prostř.</t>
  </si>
  <si>
    <t xml:space="preserve">                   8124 splátka úvěru</t>
  </si>
  <si>
    <t>Splátka úvěru</t>
  </si>
  <si>
    <t>Pitná voda</t>
  </si>
  <si>
    <t>Využívání a zneškodňování komun. odpadů</t>
  </si>
  <si>
    <t xml:space="preserve">                přijaté kapitálové dotace</t>
  </si>
  <si>
    <t>daně, poplatky, dotace</t>
  </si>
  <si>
    <t xml:space="preserve">                   8115 změna stavu na bank. účtech</t>
  </si>
  <si>
    <t xml:space="preserve">VÝDAJE CELKEM                                   </t>
  </si>
  <si>
    <t xml:space="preserve">             ZÁVAZNÉ UKAZATELE ROZPOČTU OBCE CHVOJENEC NA ROK 2022</t>
  </si>
  <si>
    <t>PŘÍJMY CELKEM</t>
  </si>
  <si>
    <t xml:space="preserve">   FINANCOVÁNÍ CELKEM</t>
  </si>
  <si>
    <t xml:space="preserve">    FINANCOVÁNÍ CELKEM</t>
  </si>
  <si>
    <t xml:space="preserve">   FINANCOVÁNÍ:</t>
  </si>
  <si>
    <t>Financování celkem</t>
  </si>
  <si>
    <r>
      <rPr>
        <b/>
        <sz val="14"/>
        <color theme="1"/>
        <rFont val="Times New Roman"/>
        <family val="1"/>
        <charset val="238"/>
      </rPr>
      <t xml:space="preserve">    </t>
    </r>
    <r>
      <rPr>
        <b/>
        <u/>
        <sz val="14"/>
        <color theme="1"/>
        <rFont val="Times New Roman"/>
        <family val="1"/>
        <charset val="238"/>
      </rPr>
      <t>FINANCOVÁNÍ:</t>
    </r>
  </si>
  <si>
    <t>ZÁVAZNÉ UKAZATELE ROZPOČTU OBCE CHVOJENEC NA ROK 2023</t>
  </si>
  <si>
    <t>Zůstatek na BÚ z 31.12.2022</t>
  </si>
  <si>
    <t xml:space="preserve">             ZÁVAZNÉ UKAZATELE ROZPOČTU OBCE CHVOJENEC NA ROK 2023</t>
  </si>
  <si>
    <t xml:space="preserve">Úvěr </t>
  </si>
  <si>
    <t xml:space="preserve">                   8123 úvěr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</si>
</sst>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#,##0.00_-;[Red]#,##0.00\-"/>
  </numFmts>
  <fonts count="2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u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9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u/>
      <sz val="14"/>
      <color rgb="FF00008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4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u/>
      <sz val="10"/>
      <color rgb="FF00008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4" fillId="0" borderId="0" xfId="0" applyFont="1" applyAlignment="1">
      <alignment horizontal="left" vertical="center" indent="2"/>
    </xf>
    <xf numFmtId="164" fontId="4" fillId="0" borderId="0" xfId="0" applyNumberFormat="1" applyFont="1" applyAlignment="1">
      <alignment horizontal="right" vertical="center"/>
    </xf>
    <xf numFmtId="0" fontId="0" fillId="0" borderId="0" xfId="0" applyBorder="1"/>
    <xf numFmtId="0" fontId="9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0" fillId="0" borderId="0" xfId="0" applyFill="1" applyBorder="1"/>
    <xf numFmtId="0" fontId="6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/>
    <xf numFmtId="2" fontId="0" fillId="0" borderId="0" xfId="0" applyNumberFormat="1" applyBorder="1"/>
    <xf numFmtId="2" fontId="4" fillId="0" borderId="0" xfId="0" applyNumberFormat="1" applyFont="1" applyBorder="1"/>
    <xf numFmtId="2" fontId="0" fillId="0" borderId="0" xfId="0" applyNumberFormat="1" applyFill="1" applyBorder="1"/>
    <xf numFmtId="2" fontId="8" fillId="0" borderId="0" xfId="0" applyNumberFormat="1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left"/>
    </xf>
    <xf numFmtId="4" fontId="4" fillId="0" borderId="0" xfId="0" applyNumberFormat="1" applyFont="1" applyBorder="1"/>
    <xf numFmtId="0" fontId="0" fillId="0" borderId="0" xfId="0" applyFont="1"/>
    <xf numFmtId="0" fontId="14" fillId="0" borderId="0" xfId="0" applyFont="1"/>
    <xf numFmtId="0" fontId="14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Font="1" applyBorder="1"/>
    <xf numFmtId="0" fontId="14" fillId="0" borderId="0" xfId="0" applyFont="1" applyBorder="1"/>
    <xf numFmtId="0" fontId="1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indent="2"/>
    </xf>
    <xf numFmtId="0" fontId="4" fillId="0" borderId="0" xfId="0" applyFont="1" applyBorder="1" applyAlignment="1">
      <alignment horizontal="left" vertical="center" indent="2"/>
    </xf>
    <xf numFmtId="164" fontId="4" fillId="0" borderId="0" xfId="0" applyNumberFormat="1" applyFont="1" applyBorder="1" applyAlignment="1">
      <alignment horizontal="right" vertical="center"/>
    </xf>
    <xf numFmtId="164" fontId="12" fillId="0" borderId="0" xfId="0" applyNumberFormat="1" applyFont="1" applyBorder="1" applyAlignment="1">
      <alignment horizontal="right" vertical="center"/>
    </xf>
    <xf numFmtId="2" fontId="14" fillId="0" borderId="3" xfId="0" applyNumberFormat="1" applyFont="1" applyBorder="1"/>
    <xf numFmtId="0" fontId="13" fillId="0" borderId="4" xfId="0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 vertical="center" indent="2"/>
    </xf>
    <xf numFmtId="4" fontId="4" fillId="0" borderId="5" xfId="0" applyNumberFormat="1" applyFont="1" applyBorder="1"/>
    <xf numFmtId="0" fontId="4" fillId="0" borderId="4" xfId="0" applyFont="1" applyBorder="1" applyAlignment="1">
      <alignment vertical="center"/>
    </xf>
    <xf numFmtId="0" fontId="4" fillId="0" borderId="4" xfId="0" applyFont="1" applyBorder="1" applyAlignment="1"/>
    <xf numFmtId="4" fontId="4" fillId="0" borderId="3" xfId="0" applyNumberFormat="1" applyFont="1" applyBorder="1"/>
    <xf numFmtId="0" fontId="3" fillId="0" borderId="4" xfId="0" applyFont="1" applyBorder="1" applyAlignment="1">
      <alignment horizontal="left" vertical="center" indent="2"/>
    </xf>
    <xf numFmtId="164" fontId="4" fillId="0" borderId="5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 indent="2"/>
    </xf>
    <xf numFmtId="4" fontId="5" fillId="2" borderId="7" xfId="0" applyNumberFormat="1" applyFont="1" applyFill="1" applyBorder="1"/>
    <xf numFmtId="164" fontId="5" fillId="2" borderId="7" xfId="0" applyNumberFormat="1" applyFont="1" applyFill="1" applyBorder="1" applyAlignment="1">
      <alignment horizontal="right" vertical="center"/>
    </xf>
    <xf numFmtId="0" fontId="21" fillId="0" borderId="2" xfId="0" applyFont="1" applyBorder="1" applyAlignment="1">
      <alignment horizontal="left" vertical="center" indent="2"/>
    </xf>
    <xf numFmtId="4" fontId="5" fillId="2" borderId="5" xfId="0" applyNumberFormat="1" applyFont="1" applyFill="1" applyBorder="1"/>
    <xf numFmtId="0" fontId="5" fillId="2" borderId="4" xfId="0" applyFont="1" applyFill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2" fontId="0" fillId="3" borderId="0" xfId="0" applyNumberFormat="1" applyFill="1" applyBorder="1"/>
    <xf numFmtId="164" fontId="5" fillId="3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Fill="1" applyAlignment="1" applyProtection="1">
      <alignment horizontal="center"/>
      <protection hidden="1"/>
    </xf>
    <xf numFmtId="0" fontId="16" fillId="0" borderId="8" xfId="0" applyFont="1" applyBorder="1" applyProtection="1">
      <protection hidden="1"/>
    </xf>
    <xf numFmtId="0" fontId="17" fillId="0" borderId="9" xfId="0" applyFont="1" applyFill="1" applyBorder="1" applyAlignment="1" applyProtection="1">
      <alignment horizontal="left"/>
      <protection hidden="1"/>
    </xf>
    <xf numFmtId="0" fontId="18" fillId="0" borderId="10" xfId="0" applyFont="1" applyFill="1" applyBorder="1" applyAlignment="1" applyProtection="1">
      <alignment horizontal="left"/>
      <protection hidden="1"/>
    </xf>
    <xf numFmtId="0" fontId="16" fillId="0" borderId="11" xfId="0" applyFont="1" applyBorder="1" applyProtection="1">
      <protection hidden="1"/>
    </xf>
    <xf numFmtId="0" fontId="16" fillId="0" borderId="1" xfId="0" applyFont="1" applyBorder="1" applyAlignment="1" applyProtection="1">
      <alignment horizontal="left" vertical="center"/>
      <protection hidden="1"/>
    </xf>
    <xf numFmtId="165" fontId="16" fillId="0" borderId="12" xfId="0" applyNumberFormat="1" applyFont="1" applyFill="1" applyBorder="1" applyAlignment="1" applyProtection="1">
      <alignment horizontal="right"/>
      <protection hidden="1"/>
    </xf>
    <xf numFmtId="0" fontId="19" fillId="0" borderId="1" xfId="0" applyFont="1" applyFill="1" applyBorder="1" applyAlignment="1" applyProtection="1">
      <alignment horizontal="left"/>
      <protection hidden="1"/>
    </xf>
    <xf numFmtId="0" fontId="16" fillId="0" borderId="19" xfId="0" applyFont="1" applyBorder="1" applyProtection="1">
      <protection hidden="1"/>
    </xf>
    <xf numFmtId="0" fontId="20" fillId="2" borderId="20" xfId="0" applyFont="1" applyFill="1" applyBorder="1" applyAlignment="1" applyProtection="1">
      <alignment horizontal="left"/>
      <protection hidden="1"/>
    </xf>
    <xf numFmtId="165" fontId="15" fillId="2" borderId="18" xfId="0" applyNumberFormat="1" applyFont="1" applyFill="1" applyBorder="1" applyAlignment="1" applyProtection="1">
      <alignment horizontal="right"/>
      <protection hidden="1"/>
    </xf>
    <xf numFmtId="0" fontId="19" fillId="0" borderId="9" xfId="0" applyFont="1" applyFill="1" applyBorder="1" applyAlignment="1" applyProtection="1">
      <alignment horizontal="left"/>
      <protection hidden="1"/>
    </xf>
    <xf numFmtId="165" fontId="16" fillId="0" borderId="10" xfId="0" applyNumberFormat="1" applyFont="1" applyFill="1" applyBorder="1" applyAlignment="1" applyProtection="1">
      <alignment horizontal="right"/>
      <protection hidden="1"/>
    </xf>
    <xf numFmtId="0" fontId="16" fillId="0" borderId="16" xfId="0" applyFont="1" applyBorder="1" applyProtection="1">
      <protection hidden="1"/>
    </xf>
    <xf numFmtId="0" fontId="19" fillId="0" borderId="17" xfId="0" applyFont="1" applyFill="1" applyBorder="1" applyAlignment="1" applyProtection="1">
      <alignment horizontal="left"/>
      <protection hidden="1"/>
    </xf>
    <xf numFmtId="0" fontId="16" fillId="0" borderId="13" xfId="0" applyFont="1" applyBorder="1" applyProtection="1">
      <protection hidden="1"/>
    </xf>
    <xf numFmtId="0" fontId="19" fillId="0" borderId="14" xfId="0" applyFont="1" applyFill="1" applyBorder="1" applyAlignment="1" applyProtection="1">
      <alignment horizontal="left"/>
      <protection hidden="1"/>
    </xf>
    <xf numFmtId="165" fontId="16" fillId="0" borderId="15" xfId="0" applyNumberFormat="1" applyFont="1" applyFill="1" applyBorder="1" applyAlignment="1" applyProtection="1">
      <alignment horizontal="right"/>
      <protection hidden="1"/>
    </xf>
    <xf numFmtId="0" fontId="15" fillId="0" borderId="21" xfId="0" applyFont="1" applyBorder="1" applyProtection="1">
      <protection hidden="1"/>
    </xf>
    <xf numFmtId="0" fontId="20" fillId="2" borderId="22" xfId="0" applyFont="1" applyFill="1" applyBorder="1" applyAlignment="1" applyProtection="1">
      <alignment horizontal="left"/>
      <protection hidden="1"/>
    </xf>
    <xf numFmtId="4" fontId="15" fillId="2" borderId="23" xfId="0" applyNumberFormat="1" applyFont="1" applyFill="1" applyBorder="1" applyProtection="1">
      <protection hidden="1"/>
    </xf>
    <xf numFmtId="0" fontId="17" fillId="0" borderId="10" xfId="0" applyFont="1" applyFill="1" applyBorder="1" applyAlignment="1" applyProtection="1">
      <alignment horizontal="left"/>
      <protection hidden="1"/>
    </xf>
    <xf numFmtId="0" fontId="20" fillId="2" borderId="14" xfId="0" applyFont="1" applyFill="1" applyBorder="1" applyAlignment="1" applyProtection="1">
      <alignment horizontal="left"/>
      <protection hidden="1"/>
    </xf>
    <xf numFmtId="165" fontId="15" fillId="2" borderId="15" xfId="0" applyNumberFormat="1" applyFont="1" applyFill="1" applyBorder="1" applyAlignment="1" applyProtection="1">
      <alignment horizontal="right"/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14" fillId="0" borderId="0" xfId="0" applyFont="1" applyBorder="1" applyProtection="1"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horizontal="right" vertical="center"/>
      <protection hidden="1"/>
    </xf>
    <xf numFmtId="0" fontId="21" fillId="0" borderId="2" xfId="0" applyFont="1" applyBorder="1" applyAlignment="1" applyProtection="1">
      <alignment horizontal="left" vertical="center" indent="2"/>
      <protection hidden="1"/>
    </xf>
    <xf numFmtId="2" fontId="14" fillId="0" borderId="3" xfId="0" applyNumberFormat="1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4" fillId="0" borderId="4" xfId="0" applyFont="1" applyBorder="1" applyAlignment="1" applyProtection="1">
      <alignment horizontal="left" vertical="center" indent="2"/>
      <protection hidden="1"/>
    </xf>
    <xf numFmtId="4" fontId="4" fillId="0" borderId="5" xfId="0" applyNumberFormat="1" applyFont="1" applyBorder="1" applyProtection="1">
      <protection hidden="1"/>
    </xf>
    <xf numFmtId="0" fontId="5" fillId="2" borderId="6" xfId="0" applyFont="1" applyFill="1" applyBorder="1" applyAlignment="1" applyProtection="1">
      <alignment horizontal="left" vertical="center" indent="2"/>
      <protection hidden="1"/>
    </xf>
    <xf numFmtId="4" fontId="5" fillId="2" borderId="7" xfId="0" applyNumberFormat="1" applyFont="1" applyFill="1" applyBorder="1" applyProtection="1">
      <protection hidden="1"/>
    </xf>
    <xf numFmtId="0" fontId="21" fillId="0" borderId="4" xfId="0" applyFont="1" applyBorder="1" applyAlignment="1" applyProtection="1">
      <alignment horizontal="left" vertical="center"/>
      <protection hidden="1"/>
    </xf>
    <xf numFmtId="0" fontId="4" fillId="0" borderId="4" xfId="0" applyFont="1" applyBorder="1" applyAlignment="1" applyProtection="1">
      <alignment vertical="center"/>
      <protection hidden="1"/>
    </xf>
    <xf numFmtId="0" fontId="4" fillId="0" borderId="4" xfId="0" applyFont="1" applyBorder="1" applyAlignment="1" applyProtection="1">
      <protection hidden="1"/>
    </xf>
    <xf numFmtId="0" fontId="5" fillId="2" borderId="4" xfId="0" applyFont="1" applyFill="1" applyBorder="1" applyAlignment="1" applyProtection="1">
      <alignment horizontal="left" vertical="center"/>
      <protection hidden="1"/>
    </xf>
    <xf numFmtId="4" fontId="5" fillId="2" borderId="5" xfId="0" applyNumberFormat="1" applyFont="1" applyFill="1" applyBorder="1" applyProtection="1">
      <protection hidden="1"/>
    </xf>
    <xf numFmtId="4" fontId="4" fillId="0" borderId="3" xfId="0" applyNumberFormat="1" applyFont="1" applyBorder="1" applyProtection="1">
      <protection hidden="1"/>
    </xf>
    <xf numFmtId="164" fontId="4" fillId="0" borderId="5" xfId="0" applyNumberFormat="1" applyFont="1" applyBorder="1" applyAlignment="1" applyProtection="1">
      <alignment horizontal="right" vertical="center"/>
      <protection hidden="1"/>
    </xf>
    <xf numFmtId="0" fontId="4" fillId="0" borderId="4" xfId="0" applyFont="1" applyBorder="1" applyAlignment="1" applyProtection="1">
      <alignment horizontal="left" vertical="center"/>
      <protection hidden="1"/>
    </xf>
    <xf numFmtId="164" fontId="5" fillId="2" borderId="7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left" vertical="center" indent="2"/>
      <protection hidden="1"/>
    </xf>
    <xf numFmtId="164" fontId="12" fillId="0" borderId="0" xfId="0" applyNumberFormat="1" applyFont="1" applyBorder="1" applyAlignment="1" applyProtection="1">
      <alignment horizontal="right" vertic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tabSelected="1" topLeftCell="A99" workbookViewId="0">
      <selection activeCell="D121" sqref="D121"/>
    </sheetView>
  </sheetViews>
  <sheetFormatPr defaultRowHeight="15" x14ac:dyDescent="0.25"/>
  <cols>
    <col min="1" max="1" width="8.28515625" style="24" bestFit="1" customWidth="1"/>
    <col min="2" max="2" width="52" style="24" customWidth="1"/>
    <col min="3" max="3" width="24.5703125" style="25" bestFit="1" customWidth="1"/>
    <col min="4" max="4" width="27.28515625" style="15" customWidth="1"/>
    <col min="5" max="5" width="9.140625" style="3"/>
    <col min="6" max="6" width="11.5703125" style="3" bestFit="1" customWidth="1"/>
    <col min="7" max="8" width="9.140625" style="3"/>
    <col min="9" max="9" width="28.7109375" style="3" customWidth="1"/>
  </cols>
  <sheetData>
    <row r="1" spans="1:9" s="23" customFormat="1" ht="20.25" hidden="1" x14ac:dyDescent="0.25">
      <c r="A1" s="55" t="s">
        <v>51</v>
      </c>
      <c r="B1" s="55"/>
      <c r="C1" s="55"/>
      <c r="D1" s="26"/>
      <c r="E1" s="27"/>
      <c r="F1" s="27"/>
      <c r="G1" s="27"/>
      <c r="H1" s="27"/>
      <c r="I1" s="27"/>
    </row>
    <row r="2" spans="1:9" ht="16.5" hidden="1" thickBot="1" x14ac:dyDescent="0.3">
      <c r="A2" s="28"/>
      <c r="B2" s="29"/>
      <c r="C2" s="30"/>
    </row>
    <row r="3" spans="1:9" ht="18.75" hidden="1" x14ac:dyDescent="0.25">
      <c r="A3" s="28"/>
      <c r="B3" s="49" t="s">
        <v>0</v>
      </c>
      <c r="C3" s="35"/>
      <c r="D3" s="3"/>
      <c r="I3"/>
    </row>
    <row r="4" spans="1:9" s="12" customFormat="1" ht="15.75" hidden="1" x14ac:dyDescent="0.25">
      <c r="A4" s="11"/>
      <c r="B4" s="36"/>
      <c r="C4" s="37"/>
      <c r="D4" s="11"/>
      <c r="E4" s="11"/>
      <c r="F4" s="11"/>
      <c r="G4" s="11"/>
      <c r="H4" s="11"/>
    </row>
    <row r="5" spans="1:9" s="14" customFormat="1" ht="18.75" hidden="1" x14ac:dyDescent="0.3">
      <c r="A5" s="13"/>
      <c r="B5" s="38" t="s">
        <v>1</v>
      </c>
      <c r="C5" s="39">
        <v>9600000</v>
      </c>
      <c r="D5" s="13"/>
      <c r="E5" s="13"/>
      <c r="F5" s="13"/>
      <c r="G5" s="13"/>
      <c r="H5" s="13"/>
    </row>
    <row r="6" spans="1:9" s="14" customFormat="1" ht="18.75" hidden="1" x14ac:dyDescent="0.3">
      <c r="A6" s="13"/>
      <c r="B6" s="38" t="s">
        <v>2</v>
      </c>
      <c r="C6" s="39">
        <v>1155000</v>
      </c>
      <c r="D6" s="13"/>
      <c r="E6" s="13"/>
      <c r="F6" s="13"/>
      <c r="G6" s="13"/>
      <c r="H6" s="13"/>
    </row>
    <row r="7" spans="1:9" s="14" customFormat="1" ht="18.75" hidden="1" x14ac:dyDescent="0.3">
      <c r="A7" s="13"/>
      <c r="B7" s="38" t="s">
        <v>3</v>
      </c>
      <c r="C7" s="39">
        <v>170000</v>
      </c>
      <c r="D7" s="13"/>
      <c r="E7" s="13"/>
      <c r="F7" s="13"/>
      <c r="G7" s="13"/>
      <c r="H7" s="13"/>
    </row>
    <row r="8" spans="1:9" s="14" customFormat="1" ht="18.75" hidden="1" x14ac:dyDescent="0.3">
      <c r="A8" s="13"/>
      <c r="B8" s="38" t="s">
        <v>47</v>
      </c>
      <c r="C8" s="39">
        <v>0</v>
      </c>
      <c r="D8" s="13"/>
      <c r="E8" s="13"/>
      <c r="F8" s="13"/>
      <c r="G8" s="13"/>
      <c r="H8" s="13"/>
    </row>
    <row r="9" spans="1:9" s="14" customFormat="1" ht="19.5" hidden="1" thickBot="1" x14ac:dyDescent="0.35">
      <c r="A9" s="13"/>
      <c r="B9" s="46" t="s">
        <v>52</v>
      </c>
      <c r="C9" s="47">
        <f>C5+C6+C7+C8</f>
        <v>10925000</v>
      </c>
      <c r="D9" s="13"/>
      <c r="E9" s="13"/>
      <c r="F9" s="13"/>
      <c r="G9" s="13"/>
      <c r="H9" s="13"/>
    </row>
    <row r="10" spans="1:9" s="14" customFormat="1" ht="18.75" hidden="1" x14ac:dyDescent="0.3">
      <c r="A10" s="13"/>
      <c r="B10" s="52" t="s">
        <v>55</v>
      </c>
      <c r="C10" s="39"/>
      <c r="D10" s="13"/>
      <c r="E10" s="13"/>
      <c r="F10" s="13"/>
      <c r="G10" s="13"/>
      <c r="H10" s="13"/>
    </row>
    <row r="11" spans="1:9" s="14" customFormat="1" ht="18.75" hidden="1" x14ac:dyDescent="0.3">
      <c r="A11" s="13"/>
      <c r="B11" s="40" t="s">
        <v>49</v>
      </c>
      <c r="C11" s="39">
        <v>3000000</v>
      </c>
      <c r="D11" s="13"/>
      <c r="E11" s="13"/>
      <c r="F11" s="13"/>
      <c r="G11" s="13"/>
      <c r="H11" s="13"/>
    </row>
    <row r="12" spans="1:9" s="14" customFormat="1" ht="18.75" hidden="1" x14ac:dyDescent="0.3">
      <c r="A12" s="13"/>
      <c r="B12" s="41" t="s">
        <v>43</v>
      </c>
      <c r="C12" s="39">
        <v>-600000</v>
      </c>
      <c r="D12" s="13"/>
      <c r="E12" s="13"/>
      <c r="F12" s="13"/>
      <c r="G12" s="13"/>
      <c r="H12" s="13"/>
    </row>
    <row r="13" spans="1:9" s="14" customFormat="1" ht="19.5" hidden="1" thickBot="1" x14ac:dyDescent="0.35">
      <c r="A13" s="13"/>
      <c r="B13" s="51" t="s">
        <v>53</v>
      </c>
      <c r="C13" s="50">
        <f>SUM(C11:C12)</f>
        <v>2400000</v>
      </c>
      <c r="D13" s="13"/>
      <c r="E13" s="13"/>
      <c r="F13" s="13"/>
      <c r="G13" s="13"/>
      <c r="H13" s="13"/>
    </row>
    <row r="14" spans="1:9" s="14" customFormat="1" ht="18.75" hidden="1" x14ac:dyDescent="0.3">
      <c r="A14" s="13"/>
      <c r="B14" s="49" t="s">
        <v>4</v>
      </c>
      <c r="C14" s="42"/>
      <c r="D14" s="13"/>
      <c r="E14" s="13"/>
      <c r="F14" s="13"/>
      <c r="G14" s="13"/>
      <c r="H14" s="13"/>
    </row>
    <row r="15" spans="1:9" s="14" customFormat="1" ht="18.75" hidden="1" x14ac:dyDescent="0.3">
      <c r="A15" s="13"/>
      <c r="B15" s="43"/>
      <c r="C15" s="39"/>
      <c r="D15" s="13"/>
      <c r="E15" s="13"/>
      <c r="F15" s="13"/>
      <c r="G15" s="13"/>
      <c r="H15" s="13"/>
    </row>
    <row r="16" spans="1:9" s="14" customFormat="1" ht="18.75" hidden="1" x14ac:dyDescent="0.3">
      <c r="A16" s="13"/>
      <c r="B16" s="38" t="s">
        <v>5</v>
      </c>
      <c r="C16" s="44">
        <v>10675000</v>
      </c>
      <c r="D16" s="13"/>
      <c r="E16" s="13"/>
      <c r="F16" s="13"/>
      <c r="G16" s="13"/>
      <c r="H16" s="13"/>
    </row>
    <row r="17" spans="1:9" s="14" customFormat="1" ht="18.75" hidden="1" x14ac:dyDescent="0.3">
      <c r="A17" s="13"/>
      <c r="B17" s="45" t="s">
        <v>7</v>
      </c>
      <c r="C17" s="44">
        <v>500000</v>
      </c>
      <c r="D17" s="13"/>
      <c r="E17" s="13"/>
      <c r="F17" s="13"/>
      <c r="G17" s="13"/>
      <c r="H17" s="13"/>
    </row>
    <row r="18" spans="1:9" s="14" customFormat="1" ht="18.75" hidden="1" x14ac:dyDescent="0.3">
      <c r="A18" s="13"/>
      <c r="B18" s="38" t="s">
        <v>6</v>
      </c>
      <c r="C18" s="44">
        <v>2150000</v>
      </c>
      <c r="D18" s="13"/>
      <c r="E18" s="13"/>
      <c r="F18" s="13"/>
      <c r="G18" s="13"/>
      <c r="H18" s="13"/>
    </row>
    <row r="19" spans="1:9" s="14" customFormat="1" ht="19.5" hidden="1" thickBot="1" x14ac:dyDescent="0.35">
      <c r="A19" s="13"/>
      <c r="B19" s="46" t="s">
        <v>50</v>
      </c>
      <c r="C19" s="48">
        <f>C16+C17+C18</f>
        <v>13325000</v>
      </c>
      <c r="D19" s="13"/>
      <c r="E19" s="13"/>
      <c r="F19" s="13"/>
      <c r="G19" s="13"/>
      <c r="H19" s="13"/>
    </row>
    <row r="20" spans="1:9" s="14" customFormat="1" ht="18.75" hidden="1" x14ac:dyDescent="0.3">
      <c r="A20" s="13"/>
      <c r="B20" s="31"/>
      <c r="C20" s="34"/>
      <c r="D20" s="22"/>
      <c r="E20" s="13"/>
      <c r="F20" s="13"/>
      <c r="G20" s="13"/>
      <c r="H20" s="13"/>
      <c r="I20" s="13"/>
    </row>
    <row r="21" spans="1:9" s="14" customFormat="1" ht="18.75" hidden="1" x14ac:dyDescent="0.3">
      <c r="A21" s="13"/>
      <c r="B21" s="31"/>
      <c r="C21" s="33"/>
      <c r="D21" s="22"/>
      <c r="E21" s="13"/>
      <c r="F21" s="13"/>
      <c r="G21" s="13"/>
      <c r="H21" s="13"/>
      <c r="I21" s="13"/>
    </row>
    <row r="22" spans="1:9" s="14" customFormat="1" ht="18.75" hidden="1" x14ac:dyDescent="0.3">
      <c r="A22" s="13"/>
      <c r="B22" s="32"/>
      <c r="C22" s="33"/>
      <c r="D22" s="16"/>
      <c r="E22" s="13"/>
      <c r="F22" s="13"/>
      <c r="G22" s="13"/>
      <c r="H22" s="13"/>
      <c r="I22" s="13"/>
    </row>
    <row r="23" spans="1:9" s="14" customFormat="1" ht="18.75" hidden="1" x14ac:dyDescent="0.3">
      <c r="A23" s="13"/>
      <c r="B23" s="32"/>
      <c r="C23" s="33"/>
      <c r="D23" s="16"/>
      <c r="E23" s="13"/>
      <c r="F23" s="13"/>
      <c r="G23" s="13"/>
      <c r="H23" s="13"/>
      <c r="I23" s="13"/>
    </row>
    <row r="24" spans="1:9" s="14" customFormat="1" ht="18.75" hidden="1" x14ac:dyDescent="0.3">
      <c r="B24" s="1"/>
      <c r="C24" s="2"/>
      <c r="D24" s="16"/>
      <c r="E24" s="13"/>
      <c r="F24" s="13"/>
      <c r="G24" s="13"/>
      <c r="H24" s="13"/>
      <c r="I24" s="13"/>
    </row>
    <row r="25" spans="1:9" s="14" customFormat="1" ht="18.75" hidden="1" x14ac:dyDescent="0.3">
      <c r="B25" s="1"/>
      <c r="C25" s="2"/>
      <c r="D25" s="16"/>
      <c r="E25" s="13"/>
      <c r="F25" s="13"/>
      <c r="G25" s="13"/>
      <c r="H25" s="13"/>
      <c r="I25" s="13"/>
    </row>
    <row r="26" spans="1:9" s="14" customFormat="1" ht="18.75" hidden="1" x14ac:dyDescent="0.3">
      <c r="B26" s="1"/>
      <c r="C26" s="2"/>
      <c r="D26" s="16"/>
      <c r="E26" s="13"/>
      <c r="F26" s="13"/>
      <c r="G26" s="13"/>
      <c r="H26" s="13"/>
      <c r="I26" s="13"/>
    </row>
    <row r="27" spans="1:9" s="14" customFormat="1" ht="18.75" hidden="1" x14ac:dyDescent="0.3">
      <c r="B27" s="1"/>
      <c r="C27" s="2"/>
      <c r="D27" s="16"/>
      <c r="E27" s="13"/>
      <c r="F27" s="13"/>
      <c r="G27" s="13"/>
      <c r="H27" s="13"/>
      <c r="I27" s="13"/>
    </row>
    <row r="28" spans="1:9" s="14" customFormat="1" ht="18.75" hidden="1" x14ac:dyDescent="0.3">
      <c r="B28" s="1"/>
      <c r="C28" s="2"/>
      <c r="D28" s="16"/>
      <c r="E28" s="13"/>
      <c r="F28" s="13"/>
      <c r="G28" s="13"/>
      <c r="H28" s="13"/>
      <c r="I28" s="13"/>
    </row>
    <row r="29" spans="1:9" s="14" customFormat="1" ht="18.75" hidden="1" x14ac:dyDescent="0.3">
      <c r="B29" s="1"/>
      <c r="C29" s="2"/>
      <c r="D29" s="16"/>
      <c r="E29" s="13"/>
      <c r="F29" s="13"/>
      <c r="G29" s="13"/>
      <c r="H29" s="13"/>
      <c r="I29" s="13"/>
    </row>
    <row r="30" spans="1:9" s="14" customFormat="1" ht="18.75" hidden="1" x14ac:dyDescent="0.3">
      <c r="B30" s="1"/>
      <c r="C30" s="2"/>
      <c r="D30" s="16"/>
      <c r="E30" s="13"/>
      <c r="F30" s="13"/>
      <c r="G30" s="13"/>
      <c r="H30" s="13"/>
      <c r="I30" s="13"/>
    </row>
    <row r="31" spans="1:9" s="14" customFormat="1" ht="18.75" hidden="1" x14ac:dyDescent="0.3">
      <c r="B31" s="1"/>
      <c r="C31" s="2"/>
      <c r="D31" s="16"/>
      <c r="E31" s="13"/>
      <c r="F31" s="13"/>
      <c r="G31" s="13"/>
      <c r="H31" s="13"/>
      <c r="I31" s="13"/>
    </row>
    <row r="32" spans="1:9" s="14" customFormat="1" ht="18.75" hidden="1" x14ac:dyDescent="0.3">
      <c r="B32" s="1"/>
      <c r="C32" s="2"/>
      <c r="D32" s="16"/>
      <c r="E32" s="13"/>
      <c r="F32" s="13"/>
      <c r="G32" s="13"/>
      <c r="H32" s="13"/>
      <c r="I32" s="13"/>
    </row>
    <row r="33" spans="1:9" s="14" customFormat="1" ht="18.75" hidden="1" x14ac:dyDescent="0.3">
      <c r="B33" s="1"/>
      <c r="C33" s="2"/>
      <c r="D33" s="16"/>
      <c r="E33" s="13"/>
      <c r="F33" s="13"/>
      <c r="G33" s="13"/>
      <c r="H33" s="13"/>
      <c r="I33" s="13"/>
    </row>
    <row r="34" spans="1:9" s="14" customFormat="1" ht="18.75" hidden="1" x14ac:dyDescent="0.3">
      <c r="B34" s="1"/>
      <c r="C34" s="2"/>
      <c r="D34" s="16"/>
      <c r="E34" s="13"/>
      <c r="F34" s="13"/>
      <c r="G34" s="13"/>
      <c r="H34" s="13"/>
      <c r="I34" s="13"/>
    </row>
    <row r="35" spans="1:9" s="14" customFormat="1" ht="18.75" hidden="1" x14ac:dyDescent="0.3">
      <c r="B35" s="1"/>
      <c r="C35" s="2"/>
      <c r="D35" s="16"/>
      <c r="E35" s="13"/>
      <c r="F35" s="13"/>
      <c r="G35" s="13"/>
      <c r="H35" s="13"/>
      <c r="I35" s="13"/>
    </row>
    <row r="36" spans="1:9" s="14" customFormat="1" ht="18.75" hidden="1" x14ac:dyDescent="0.3">
      <c r="B36" s="1"/>
      <c r="C36" s="2"/>
      <c r="D36" s="16"/>
      <c r="E36" s="13"/>
      <c r="F36" s="13"/>
      <c r="G36" s="13"/>
      <c r="H36" s="13"/>
      <c r="I36" s="13"/>
    </row>
    <row r="37" spans="1:9" s="14" customFormat="1" ht="18.75" hidden="1" x14ac:dyDescent="0.3">
      <c r="B37" s="1"/>
      <c r="C37" s="2"/>
      <c r="D37" s="16"/>
      <c r="E37" s="13"/>
      <c r="F37" s="13"/>
      <c r="G37" s="13"/>
      <c r="H37" s="13"/>
      <c r="I37" s="13"/>
    </row>
    <row r="38" spans="1:9" s="14" customFormat="1" ht="18.75" hidden="1" x14ac:dyDescent="0.3">
      <c r="B38" s="1"/>
      <c r="C38" s="2"/>
      <c r="D38" s="16"/>
      <c r="E38" s="13"/>
      <c r="F38" s="13"/>
      <c r="G38" s="13"/>
      <c r="H38" s="13"/>
      <c r="I38" s="13"/>
    </row>
    <row r="39" spans="1:9" s="14" customFormat="1" ht="18.75" hidden="1" x14ac:dyDescent="0.3">
      <c r="B39" s="1"/>
      <c r="C39" s="2"/>
      <c r="D39" s="16"/>
      <c r="E39" s="13"/>
      <c r="F39" s="13"/>
      <c r="G39" s="13"/>
      <c r="H39" s="13"/>
      <c r="I39" s="13"/>
    </row>
    <row r="40" spans="1:9" s="14" customFormat="1" ht="18.75" hidden="1" x14ac:dyDescent="0.3">
      <c r="B40" s="1"/>
      <c r="C40" s="2"/>
      <c r="D40" s="16"/>
      <c r="E40" s="13"/>
      <c r="F40" s="13"/>
      <c r="G40" s="13"/>
      <c r="H40" s="13"/>
      <c r="I40" s="13"/>
    </row>
    <row r="41" spans="1:9" s="14" customFormat="1" ht="18.75" hidden="1" x14ac:dyDescent="0.3">
      <c r="B41" s="1"/>
      <c r="C41" s="2"/>
      <c r="D41" s="16"/>
      <c r="E41" s="13"/>
      <c r="F41" s="13"/>
      <c r="G41" s="13"/>
      <c r="H41" s="13"/>
      <c r="I41" s="13"/>
    </row>
    <row r="42" spans="1:9" s="14" customFormat="1" ht="18.75" hidden="1" x14ac:dyDescent="0.3">
      <c r="B42" s="1"/>
      <c r="C42" s="2"/>
      <c r="D42" s="16"/>
      <c r="E42" s="13"/>
      <c r="F42" s="13"/>
      <c r="G42" s="13"/>
      <c r="H42" s="13"/>
      <c r="I42" s="13"/>
    </row>
    <row r="43" spans="1:9" s="14" customFormat="1" ht="18.75" hidden="1" x14ac:dyDescent="0.3">
      <c r="B43" s="1"/>
      <c r="C43" s="2"/>
      <c r="D43" s="16"/>
      <c r="E43" s="13"/>
      <c r="F43" s="13"/>
      <c r="G43" s="13"/>
      <c r="H43" s="13"/>
      <c r="I43" s="13"/>
    </row>
    <row r="44" spans="1:9" s="14" customFormat="1" ht="18.75" x14ac:dyDescent="0.3">
      <c r="B44" s="1"/>
      <c r="C44" s="2"/>
      <c r="D44" s="16"/>
      <c r="E44" s="13"/>
      <c r="F44" s="13"/>
      <c r="G44" s="13"/>
      <c r="H44" s="13"/>
      <c r="I44" s="13"/>
    </row>
    <row r="45" spans="1:9" ht="15" customHeight="1" thickBot="1" x14ac:dyDescent="0.3">
      <c r="A45" s="56" t="s">
        <v>58</v>
      </c>
      <c r="B45" s="56"/>
      <c r="C45" s="56"/>
    </row>
    <row r="46" spans="1:9" ht="15" customHeight="1" x14ac:dyDescent="0.25">
      <c r="A46" s="57" t="s">
        <v>19</v>
      </c>
      <c r="B46" s="58" t="s">
        <v>8</v>
      </c>
      <c r="C46" s="59"/>
      <c r="D46" s="17"/>
      <c r="E46" s="6"/>
      <c r="F46" s="6"/>
      <c r="G46" s="6"/>
      <c r="H46" s="6"/>
      <c r="I46" s="7"/>
    </row>
    <row r="47" spans="1:9" ht="15" customHeight="1" x14ac:dyDescent="0.25">
      <c r="A47" s="60">
        <v>0</v>
      </c>
      <c r="B47" s="61" t="s">
        <v>48</v>
      </c>
      <c r="C47" s="62">
        <v>13570000</v>
      </c>
      <c r="D47" s="18"/>
      <c r="E47" s="8"/>
      <c r="F47" s="8"/>
      <c r="G47" s="8"/>
      <c r="H47" s="8"/>
      <c r="I47" s="9"/>
    </row>
    <row r="48" spans="1:9" ht="15" customHeight="1" x14ac:dyDescent="0.25">
      <c r="A48" s="60">
        <v>1039</v>
      </c>
      <c r="B48" s="61" t="s">
        <v>9</v>
      </c>
      <c r="C48" s="62">
        <v>550000</v>
      </c>
      <c r="D48" s="18"/>
      <c r="E48" s="8"/>
      <c r="F48" s="8"/>
      <c r="G48" s="8"/>
      <c r="H48" s="8"/>
      <c r="I48" s="9"/>
    </row>
    <row r="49" spans="1:8" ht="15" customHeight="1" x14ac:dyDescent="0.25">
      <c r="A49" s="60">
        <v>2310</v>
      </c>
      <c r="B49" s="61" t="s">
        <v>45</v>
      </c>
      <c r="C49" s="62">
        <v>1000</v>
      </c>
      <c r="D49" s="19"/>
      <c r="E49" s="10"/>
      <c r="F49" s="10"/>
      <c r="G49" s="10"/>
      <c r="H49" s="10"/>
    </row>
    <row r="50" spans="1:8" ht="15" customHeight="1" x14ac:dyDescent="0.25">
      <c r="A50" s="60">
        <v>3399</v>
      </c>
      <c r="B50" s="63" t="s">
        <v>42</v>
      </c>
      <c r="C50" s="62">
        <v>10000</v>
      </c>
      <c r="D50" s="19"/>
      <c r="E50" s="10"/>
      <c r="F50" s="10"/>
      <c r="G50" s="10"/>
      <c r="H50" s="10"/>
    </row>
    <row r="51" spans="1:8" ht="15" customHeight="1" x14ac:dyDescent="0.25">
      <c r="A51" s="60">
        <v>3412</v>
      </c>
      <c r="B51" s="63" t="s">
        <v>25</v>
      </c>
      <c r="C51" s="62">
        <v>10000</v>
      </c>
      <c r="D51" s="19"/>
      <c r="E51" s="10"/>
      <c r="F51" s="10"/>
      <c r="G51" s="10"/>
      <c r="H51" s="10"/>
    </row>
    <row r="52" spans="1:8" ht="15" customHeight="1" x14ac:dyDescent="0.25">
      <c r="A52" s="60">
        <v>3612</v>
      </c>
      <c r="B52" s="63" t="s">
        <v>28</v>
      </c>
      <c r="C52" s="62">
        <v>60000</v>
      </c>
      <c r="D52" s="19"/>
      <c r="E52" s="10"/>
      <c r="F52" s="10"/>
      <c r="G52" s="10"/>
      <c r="H52" s="10"/>
    </row>
    <row r="53" spans="1:8" ht="15" customHeight="1" x14ac:dyDescent="0.25">
      <c r="A53" s="60">
        <v>3613</v>
      </c>
      <c r="B53" s="63" t="s">
        <v>29</v>
      </c>
      <c r="C53" s="62">
        <v>50000</v>
      </c>
      <c r="D53" s="19"/>
      <c r="E53" s="10"/>
      <c r="F53" s="10"/>
      <c r="G53" s="10"/>
      <c r="H53" s="10"/>
    </row>
    <row r="54" spans="1:8" ht="15" customHeight="1" x14ac:dyDescent="0.25">
      <c r="A54" s="60">
        <v>3639</v>
      </c>
      <c r="B54" s="63" t="s">
        <v>10</v>
      </c>
      <c r="C54" s="62">
        <v>30000</v>
      </c>
      <c r="D54" s="19"/>
      <c r="E54" s="10"/>
      <c r="F54" s="10"/>
      <c r="G54" s="10"/>
      <c r="H54" s="10"/>
    </row>
    <row r="55" spans="1:8" ht="15" customHeight="1" x14ac:dyDescent="0.25">
      <c r="A55" s="60">
        <v>3725</v>
      </c>
      <c r="B55" s="63" t="s">
        <v>46</v>
      </c>
      <c r="C55" s="62">
        <v>158000</v>
      </c>
      <c r="D55" s="19"/>
      <c r="E55" s="10"/>
      <c r="F55" s="10"/>
      <c r="G55" s="10"/>
      <c r="H55" s="10"/>
    </row>
    <row r="56" spans="1:8" ht="15" customHeight="1" x14ac:dyDescent="0.25">
      <c r="A56" s="60">
        <v>6171</v>
      </c>
      <c r="B56" s="63" t="s">
        <v>11</v>
      </c>
      <c r="C56" s="62">
        <v>30000</v>
      </c>
      <c r="D56" s="19"/>
      <c r="E56" s="10"/>
      <c r="F56" s="10"/>
      <c r="G56" s="10"/>
      <c r="H56" s="10"/>
    </row>
    <row r="57" spans="1:8" ht="15" customHeight="1" x14ac:dyDescent="0.25">
      <c r="A57" s="60">
        <v>6310</v>
      </c>
      <c r="B57" s="63" t="s">
        <v>40</v>
      </c>
      <c r="C57" s="62">
        <v>1000</v>
      </c>
      <c r="D57" s="19"/>
      <c r="E57" s="10"/>
      <c r="F57" s="10"/>
      <c r="G57" s="10"/>
      <c r="H57" s="10"/>
    </row>
    <row r="58" spans="1:8" ht="15" customHeight="1" x14ac:dyDescent="0.25">
      <c r="A58" s="60">
        <v>6330</v>
      </c>
      <c r="B58" s="63" t="s">
        <v>41</v>
      </c>
      <c r="C58" s="62">
        <v>170000</v>
      </c>
      <c r="D58" s="19"/>
      <c r="E58" s="10"/>
      <c r="F58" s="10"/>
      <c r="G58" s="10"/>
      <c r="H58" s="10"/>
    </row>
    <row r="59" spans="1:8" ht="15" customHeight="1" thickBot="1" x14ac:dyDescent="0.3">
      <c r="A59" s="64"/>
      <c r="B59" s="65" t="s">
        <v>12</v>
      </c>
      <c r="C59" s="66">
        <f>SUM(C47:C58)</f>
        <v>14640000</v>
      </c>
      <c r="D59" s="19"/>
      <c r="E59" s="10"/>
      <c r="F59" s="10"/>
      <c r="G59" s="10"/>
      <c r="H59" s="10"/>
    </row>
    <row r="60" spans="1:8" ht="15" customHeight="1" x14ac:dyDescent="0.25">
      <c r="A60" s="57">
        <v>8115</v>
      </c>
      <c r="B60" s="67" t="s">
        <v>59</v>
      </c>
      <c r="C60" s="68">
        <v>5000000</v>
      </c>
      <c r="D60" s="19"/>
      <c r="E60" s="10"/>
      <c r="F60" s="10"/>
      <c r="G60" s="10"/>
      <c r="H60" s="10"/>
    </row>
    <row r="61" spans="1:8" ht="15" customHeight="1" x14ac:dyDescent="0.25">
      <c r="A61" s="69">
        <v>8123</v>
      </c>
      <c r="B61" s="70" t="s">
        <v>61</v>
      </c>
      <c r="C61" s="62">
        <v>2000000</v>
      </c>
      <c r="D61" s="19"/>
      <c r="E61" s="10"/>
      <c r="F61" s="10"/>
      <c r="G61" s="10"/>
      <c r="H61" s="10"/>
    </row>
    <row r="62" spans="1:8" ht="15" customHeight="1" thickBot="1" x14ac:dyDescent="0.3">
      <c r="A62" s="71">
        <v>8124</v>
      </c>
      <c r="B62" s="72" t="s">
        <v>44</v>
      </c>
      <c r="C62" s="73">
        <v>1200000</v>
      </c>
      <c r="D62" s="19"/>
      <c r="E62" s="10"/>
      <c r="F62" s="10"/>
      <c r="G62" s="10"/>
      <c r="H62" s="10"/>
    </row>
    <row r="63" spans="1:8" ht="15" customHeight="1" thickBot="1" x14ac:dyDescent="0.3">
      <c r="A63" s="74"/>
      <c r="B63" s="75" t="s">
        <v>56</v>
      </c>
      <c r="C63" s="76">
        <f>C60+C61-C62</f>
        <v>5800000</v>
      </c>
      <c r="D63" s="19"/>
      <c r="E63" s="10"/>
      <c r="F63" s="10"/>
      <c r="G63" s="10"/>
      <c r="H63" s="10"/>
    </row>
    <row r="64" spans="1:8" ht="15" customHeight="1" x14ac:dyDescent="0.25">
      <c r="A64" s="57" t="s">
        <v>19</v>
      </c>
      <c r="B64" s="58" t="s">
        <v>13</v>
      </c>
      <c r="C64" s="77"/>
      <c r="D64" s="21"/>
      <c r="E64" s="5"/>
      <c r="F64" s="5"/>
      <c r="G64" s="5"/>
      <c r="H64" s="5"/>
    </row>
    <row r="65" spans="1:8" ht="15" customHeight="1" x14ac:dyDescent="0.25">
      <c r="A65" s="60">
        <v>1039</v>
      </c>
      <c r="B65" s="63" t="s">
        <v>9</v>
      </c>
      <c r="C65" s="62">
        <v>450000</v>
      </c>
      <c r="D65" s="18"/>
      <c r="E65" s="8"/>
      <c r="F65" s="8"/>
      <c r="G65" s="8"/>
      <c r="H65" s="8"/>
    </row>
    <row r="66" spans="1:8" ht="15" customHeight="1" x14ac:dyDescent="0.25">
      <c r="A66" s="60">
        <v>2219</v>
      </c>
      <c r="B66" s="63" t="s">
        <v>14</v>
      </c>
      <c r="C66" s="62">
        <v>6360000</v>
      </c>
      <c r="D66" s="18"/>
      <c r="E66" s="8"/>
      <c r="F66" s="8"/>
      <c r="G66" s="8"/>
      <c r="H66" s="8"/>
    </row>
    <row r="67" spans="1:8" ht="15" customHeight="1" x14ac:dyDescent="0.25">
      <c r="A67" s="60">
        <v>2321</v>
      </c>
      <c r="B67" s="63" t="s">
        <v>15</v>
      </c>
      <c r="C67" s="62">
        <v>620000</v>
      </c>
      <c r="D67" s="19"/>
      <c r="E67" s="10"/>
      <c r="F67" s="10"/>
      <c r="G67" s="10"/>
      <c r="H67" s="10"/>
    </row>
    <row r="68" spans="1:8" ht="15" customHeight="1" x14ac:dyDescent="0.25">
      <c r="A68" s="60">
        <v>3111</v>
      </c>
      <c r="B68" s="63" t="s">
        <v>20</v>
      </c>
      <c r="C68" s="62">
        <v>600000</v>
      </c>
      <c r="D68" s="19"/>
      <c r="E68" s="10"/>
      <c r="F68" s="10"/>
      <c r="G68" s="10"/>
      <c r="H68" s="10"/>
    </row>
    <row r="69" spans="1:8" ht="15" customHeight="1" x14ac:dyDescent="0.25">
      <c r="A69" s="60">
        <v>3114</v>
      </c>
      <c r="B69" s="63" t="s">
        <v>21</v>
      </c>
      <c r="C69" s="62">
        <v>10000</v>
      </c>
      <c r="D69" s="19"/>
      <c r="E69" s="10"/>
      <c r="F69" s="10"/>
      <c r="G69" s="10"/>
      <c r="H69" s="10"/>
    </row>
    <row r="70" spans="1:8" ht="15" customHeight="1" x14ac:dyDescent="0.25">
      <c r="A70" s="60">
        <v>3314</v>
      </c>
      <c r="B70" s="63" t="s">
        <v>22</v>
      </c>
      <c r="C70" s="62">
        <v>18000</v>
      </c>
      <c r="D70" s="19"/>
      <c r="E70" s="10"/>
      <c r="F70" s="10"/>
      <c r="G70" s="10"/>
      <c r="H70" s="10"/>
    </row>
    <row r="71" spans="1:8" ht="15" customHeight="1" x14ac:dyDescent="0.25">
      <c r="A71" s="60">
        <v>3326</v>
      </c>
      <c r="B71" s="63" t="s">
        <v>23</v>
      </c>
      <c r="C71" s="62">
        <v>75000</v>
      </c>
      <c r="D71" s="19"/>
      <c r="E71" s="10"/>
      <c r="F71" s="10"/>
      <c r="G71" s="10"/>
      <c r="H71" s="10"/>
    </row>
    <row r="72" spans="1:8" ht="15" customHeight="1" x14ac:dyDescent="0.25">
      <c r="A72" s="60">
        <v>3341</v>
      </c>
      <c r="B72" s="63" t="s">
        <v>24</v>
      </c>
      <c r="C72" s="62">
        <v>15000</v>
      </c>
      <c r="D72" s="19"/>
      <c r="E72" s="10"/>
      <c r="F72" s="10"/>
      <c r="G72" s="10"/>
      <c r="H72" s="10"/>
    </row>
    <row r="73" spans="1:8" ht="15" customHeight="1" x14ac:dyDescent="0.25">
      <c r="A73" s="60">
        <v>3399</v>
      </c>
      <c r="B73" s="63" t="s">
        <v>42</v>
      </c>
      <c r="C73" s="62">
        <v>330000</v>
      </c>
      <c r="D73" s="19"/>
      <c r="E73" s="10"/>
      <c r="F73" s="10"/>
      <c r="G73" s="10"/>
      <c r="H73" s="10"/>
    </row>
    <row r="74" spans="1:8" ht="15" customHeight="1" x14ac:dyDescent="0.25">
      <c r="A74" s="60">
        <v>3412</v>
      </c>
      <c r="B74" s="63" t="s">
        <v>25</v>
      </c>
      <c r="C74" s="62">
        <v>657000</v>
      </c>
      <c r="D74" s="19"/>
      <c r="E74" s="10"/>
      <c r="F74" s="10"/>
      <c r="G74" s="10"/>
      <c r="H74" s="10"/>
    </row>
    <row r="75" spans="1:8" ht="15" customHeight="1" x14ac:dyDescent="0.25">
      <c r="A75" s="60">
        <v>3419</v>
      </c>
      <c r="B75" s="63" t="s">
        <v>26</v>
      </c>
      <c r="C75" s="62">
        <v>45000</v>
      </c>
      <c r="D75" s="19"/>
      <c r="E75" s="10"/>
      <c r="F75" s="10"/>
      <c r="G75" s="10"/>
      <c r="H75" s="10"/>
    </row>
    <row r="76" spans="1:8" ht="15" customHeight="1" x14ac:dyDescent="0.25">
      <c r="A76" s="60">
        <v>3421</v>
      </c>
      <c r="B76" s="63" t="s">
        <v>27</v>
      </c>
      <c r="C76" s="62">
        <v>20000</v>
      </c>
      <c r="D76" s="19"/>
      <c r="E76" s="10"/>
      <c r="F76" s="10"/>
      <c r="G76" s="10"/>
      <c r="H76" s="10"/>
    </row>
    <row r="77" spans="1:8" ht="15" customHeight="1" x14ac:dyDescent="0.25">
      <c r="A77" s="60">
        <v>3612</v>
      </c>
      <c r="B77" s="63" t="s">
        <v>28</v>
      </c>
      <c r="C77" s="62">
        <v>80000</v>
      </c>
      <c r="D77" s="19"/>
      <c r="E77" s="10"/>
      <c r="F77" s="10"/>
      <c r="G77" s="10"/>
      <c r="H77" s="10"/>
    </row>
    <row r="78" spans="1:8" ht="15" customHeight="1" x14ac:dyDescent="0.25">
      <c r="A78" s="60">
        <v>3613</v>
      </c>
      <c r="B78" s="63" t="s">
        <v>29</v>
      </c>
      <c r="C78" s="62">
        <v>50000</v>
      </c>
      <c r="D78" s="19"/>
      <c r="E78" s="10"/>
      <c r="F78" s="10"/>
      <c r="G78" s="10"/>
      <c r="H78" s="10"/>
    </row>
    <row r="79" spans="1:8" ht="15" customHeight="1" x14ac:dyDescent="0.25">
      <c r="A79" s="60">
        <v>3631</v>
      </c>
      <c r="B79" s="63" t="s">
        <v>30</v>
      </c>
      <c r="C79" s="62">
        <v>480000</v>
      </c>
      <c r="D79" s="19"/>
      <c r="E79" s="10"/>
      <c r="F79" s="10"/>
      <c r="G79" s="10"/>
      <c r="H79" s="10"/>
    </row>
    <row r="80" spans="1:8" ht="15" customHeight="1" x14ac:dyDescent="0.25">
      <c r="A80" s="60">
        <v>3635</v>
      </c>
      <c r="B80" s="63" t="s">
        <v>31</v>
      </c>
      <c r="C80" s="62">
        <v>50000</v>
      </c>
      <c r="D80" s="19"/>
      <c r="E80" s="10"/>
      <c r="F80" s="10"/>
      <c r="G80" s="10"/>
      <c r="H80" s="10"/>
    </row>
    <row r="81" spans="1:8" ht="15" customHeight="1" x14ac:dyDescent="0.25">
      <c r="A81" s="60">
        <v>3639</v>
      </c>
      <c r="B81" s="63" t="s">
        <v>10</v>
      </c>
      <c r="C81" s="62">
        <v>140000</v>
      </c>
      <c r="D81" s="19"/>
      <c r="E81" s="10"/>
      <c r="F81" s="10"/>
      <c r="G81" s="10"/>
      <c r="H81" s="10"/>
    </row>
    <row r="82" spans="1:8" ht="15" customHeight="1" x14ac:dyDescent="0.25">
      <c r="A82" s="60">
        <v>3722</v>
      </c>
      <c r="B82" s="63" t="s">
        <v>32</v>
      </c>
      <c r="C82" s="62">
        <v>780000</v>
      </c>
      <c r="D82" s="19"/>
      <c r="E82" s="10"/>
      <c r="F82" s="10"/>
      <c r="G82" s="10"/>
      <c r="H82" s="10"/>
    </row>
    <row r="83" spans="1:8" ht="15" customHeight="1" x14ac:dyDescent="0.25">
      <c r="A83" s="60">
        <v>3723</v>
      </c>
      <c r="B83" s="63" t="s">
        <v>33</v>
      </c>
      <c r="C83" s="62">
        <v>170000</v>
      </c>
      <c r="D83" s="19"/>
      <c r="E83" s="10"/>
      <c r="F83" s="10"/>
      <c r="G83" s="10"/>
      <c r="H83" s="10"/>
    </row>
    <row r="84" spans="1:8" ht="15" customHeight="1" x14ac:dyDescent="0.25">
      <c r="A84" s="60">
        <v>3745</v>
      </c>
      <c r="B84" s="63" t="s">
        <v>34</v>
      </c>
      <c r="C84" s="62">
        <v>868000</v>
      </c>
      <c r="D84" s="19"/>
      <c r="E84" s="10"/>
      <c r="F84" s="10"/>
      <c r="G84" s="10"/>
      <c r="H84" s="10"/>
    </row>
    <row r="85" spans="1:8" ht="15" customHeight="1" x14ac:dyDescent="0.25">
      <c r="A85" s="60">
        <v>5212</v>
      </c>
      <c r="B85" s="63" t="s">
        <v>35</v>
      </c>
      <c r="C85" s="62">
        <v>0</v>
      </c>
      <c r="D85" s="19"/>
      <c r="E85" s="10"/>
      <c r="F85" s="10"/>
      <c r="G85" s="10"/>
      <c r="H85" s="10"/>
    </row>
    <row r="86" spans="1:8" ht="15" customHeight="1" x14ac:dyDescent="0.25">
      <c r="A86" s="60">
        <v>5213</v>
      </c>
      <c r="B86" s="63" t="s">
        <v>36</v>
      </c>
      <c r="C86" s="62">
        <v>100000</v>
      </c>
      <c r="D86" s="19"/>
      <c r="E86" s="10"/>
      <c r="F86" s="10"/>
      <c r="G86" s="10"/>
      <c r="H86" s="10"/>
    </row>
    <row r="87" spans="1:8" ht="15" customHeight="1" x14ac:dyDescent="0.25">
      <c r="A87" s="60">
        <v>5311</v>
      </c>
      <c r="B87" s="63" t="s">
        <v>37</v>
      </c>
      <c r="C87" s="62">
        <v>155000</v>
      </c>
      <c r="D87" s="19"/>
      <c r="E87" s="10"/>
      <c r="F87" s="10"/>
      <c r="G87" s="10"/>
      <c r="H87" s="10"/>
    </row>
    <row r="88" spans="1:8" ht="15" customHeight="1" x14ac:dyDescent="0.25">
      <c r="A88" s="60">
        <v>5512</v>
      </c>
      <c r="B88" s="63" t="s">
        <v>38</v>
      </c>
      <c r="C88" s="62">
        <v>53000</v>
      </c>
      <c r="D88" s="19"/>
      <c r="E88" s="10"/>
      <c r="F88" s="10"/>
      <c r="G88" s="10"/>
      <c r="H88" s="10"/>
    </row>
    <row r="89" spans="1:8" ht="15" customHeight="1" x14ac:dyDescent="0.25">
      <c r="A89" s="60">
        <v>5519</v>
      </c>
      <c r="B89" s="63" t="s">
        <v>16</v>
      </c>
      <c r="C89" s="62">
        <v>150000</v>
      </c>
      <c r="D89" s="19"/>
      <c r="E89" s="10"/>
      <c r="F89" s="10"/>
      <c r="G89" s="10"/>
      <c r="H89" s="10"/>
    </row>
    <row r="90" spans="1:8" ht="15" customHeight="1" x14ac:dyDescent="0.25">
      <c r="A90" s="60">
        <v>6112</v>
      </c>
      <c r="B90" s="63" t="s">
        <v>39</v>
      </c>
      <c r="C90" s="62">
        <v>1720000</v>
      </c>
      <c r="D90" s="19"/>
      <c r="E90" s="10"/>
      <c r="F90" s="10"/>
      <c r="G90" s="10"/>
      <c r="H90" s="10"/>
    </row>
    <row r="91" spans="1:8" ht="15" customHeight="1" x14ac:dyDescent="0.25">
      <c r="A91" s="60">
        <v>6171</v>
      </c>
      <c r="B91" s="63" t="s">
        <v>11</v>
      </c>
      <c r="C91" s="62">
        <v>5826000</v>
      </c>
      <c r="D91" s="19"/>
      <c r="E91" s="10"/>
      <c r="F91" s="10"/>
      <c r="G91" s="10"/>
      <c r="H91" s="10"/>
    </row>
    <row r="92" spans="1:8" ht="15" customHeight="1" x14ac:dyDescent="0.25">
      <c r="A92" s="60">
        <v>6310</v>
      </c>
      <c r="B92" s="63" t="s">
        <v>40</v>
      </c>
      <c r="C92" s="62">
        <v>368000</v>
      </c>
      <c r="D92" s="19"/>
      <c r="E92" s="10"/>
      <c r="F92" s="10"/>
      <c r="G92" s="10"/>
      <c r="H92" s="10"/>
    </row>
    <row r="93" spans="1:8" ht="15" customHeight="1" x14ac:dyDescent="0.25">
      <c r="A93" s="60">
        <v>6330</v>
      </c>
      <c r="B93" s="63" t="s">
        <v>41</v>
      </c>
      <c r="C93" s="62">
        <v>170000</v>
      </c>
      <c r="D93" s="19"/>
      <c r="E93" s="10"/>
      <c r="F93" s="10"/>
      <c r="G93" s="10"/>
      <c r="H93" s="10"/>
    </row>
    <row r="94" spans="1:8" ht="15" customHeight="1" x14ac:dyDescent="0.25">
      <c r="A94" s="60">
        <v>6399</v>
      </c>
      <c r="B94" s="63" t="s">
        <v>17</v>
      </c>
      <c r="C94" s="62">
        <v>80000</v>
      </c>
      <c r="D94" s="19"/>
      <c r="E94" s="10"/>
      <c r="F94" s="10"/>
      <c r="G94" s="10"/>
      <c r="H94" s="10"/>
    </row>
    <row r="95" spans="1:8" ht="15" customHeight="1" thickBot="1" x14ac:dyDescent="0.3">
      <c r="A95" s="71"/>
      <c r="B95" s="78" t="s">
        <v>18</v>
      </c>
      <c r="C95" s="79">
        <f>SUM(C65:C94)</f>
        <v>20440000</v>
      </c>
      <c r="D95" s="19"/>
      <c r="E95" s="10"/>
      <c r="F95" s="10"/>
      <c r="G95" s="10"/>
      <c r="H95" s="10"/>
    </row>
    <row r="96" spans="1:8" ht="16.5" x14ac:dyDescent="0.25">
      <c r="A96" s="80"/>
      <c r="B96" s="80"/>
      <c r="C96" s="81"/>
      <c r="D96" s="19"/>
      <c r="E96" s="10"/>
      <c r="F96" s="10"/>
      <c r="G96" s="10"/>
      <c r="H96" s="10"/>
    </row>
    <row r="97" spans="1:8" ht="16.5" x14ac:dyDescent="0.25">
      <c r="A97" s="82" t="s">
        <v>60</v>
      </c>
      <c r="B97" s="82"/>
      <c r="C97" s="82"/>
      <c r="D97" s="20"/>
      <c r="E97" s="4"/>
      <c r="F97" s="4"/>
      <c r="G97" s="4"/>
      <c r="H97" s="4"/>
    </row>
    <row r="98" spans="1:8" ht="16.5" thickBot="1" x14ac:dyDescent="0.3">
      <c r="A98" s="83"/>
      <c r="B98" s="84"/>
      <c r="C98" s="85"/>
    </row>
    <row r="99" spans="1:8" ht="18.75" x14ac:dyDescent="0.25">
      <c r="A99" s="83"/>
      <c r="B99" s="86" t="s">
        <v>0</v>
      </c>
      <c r="C99" s="87"/>
    </row>
    <row r="100" spans="1:8" ht="18.75" x14ac:dyDescent="0.3">
      <c r="A100" s="88"/>
      <c r="B100" s="89" t="s">
        <v>1</v>
      </c>
      <c r="C100" s="90">
        <v>13000000</v>
      </c>
    </row>
    <row r="101" spans="1:8" ht="18.75" x14ac:dyDescent="0.3">
      <c r="A101" s="88"/>
      <c r="B101" s="89" t="s">
        <v>2</v>
      </c>
      <c r="C101" s="90">
        <v>1508000</v>
      </c>
    </row>
    <row r="102" spans="1:8" ht="18.75" x14ac:dyDescent="0.3">
      <c r="A102" s="88"/>
      <c r="B102" s="89" t="s">
        <v>3</v>
      </c>
      <c r="C102" s="90">
        <v>132000</v>
      </c>
    </row>
    <row r="103" spans="1:8" ht="18.75" x14ac:dyDescent="0.3">
      <c r="A103" s="88"/>
      <c r="B103" s="89" t="s">
        <v>47</v>
      </c>
      <c r="C103" s="90">
        <v>0</v>
      </c>
    </row>
    <row r="104" spans="1:8" ht="19.5" thickBot="1" x14ac:dyDescent="0.35">
      <c r="A104" s="88"/>
      <c r="B104" s="91" t="s">
        <v>52</v>
      </c>
      <c r="C104" s="92">
        <f>C100+C101+C102+C103</f>
        <v>14640000</v>
      </c>
    </row>
    <row r="105" spans="1:8" ht="18.75" x14ac:dyDescent="0.3">
      <c r="A105" s="88"/>
      <c r="B105" s="93" t="s">
        <v>57</v>
      </c>
      <c r="C105" s="90"/>
    </row>
    <row r="106" spans="1:8" ht="18.75" x14ac:dyDescent="0.3">
      <c r="A106" s="88"/>
      <c r="B106" s="94" t="s">
        <v>49</v>
      </c>
      <c r="C106" s="90">
        <v>5000000</v>
      </c>
    </row>
    <row r="107" spans="1:8" ht="18.75" x14ac:dyDescent="0.3">
      <c r="A107" s="88"/>
      <c r="B107" s="94" t="s">
        <v>62</v>
      </c>
      <c r="C107" s="90">
        <v>2000000</v>
      </c>
    </row>
    <row r="108" spans="1:8" ht="18.75" x14ac:dyDescent="0.3">
      <c r="A108" s="88"/>
      <c r="B108" s="95" t="s">
        <v>43</v>
      </c>
      <c r="C108" s="90">
        <v>1200000</v>
      </c>
    </row>
    <row r="109" spans="1:8" ht="19.5" thickBot="1" x14ac:dyDescent="0.35">
      <c r="A109" s="88"/>
      <c r="B109" s="96" t="s">
        <v>54</v>
      </c>
      <c r="C109" s="97">
        <f>C106+C107-C108</f>
        <v>5800000</v>
      </c>
    </row>
    <row r="110" spans="1:8" ht="18.75" x14ac:dyDescent="0.3">
      <c r="A110" s="88"/>
      <c r="B110" s="86" t="s">
        <v>4</v>
      </c>
      <c r="C110" s="98"/>
    </row>
    <row r="111" spans="1:8" ht="18.75" x14ac:dyDescent="0.3">
      <c r="A111" s="88"/>
      <c r="B111" s="89" t="s">
        <v>5</v>
      </c>
      <c r="C111" s="99">
        <v>13540000</v>
      </c>
    </row>
    <row r="112" spans="1:8" ht="18.75" x14ac:dyDescent="0.3">
      <c r="A112" s="88"/>
      <c r="B112" s="100" t="s">
        <v>7</v>
      </c>
      <c r="C112" s="99">
        <v>200000</v>
      </c>
    </row>
    <row r="113" spans="1:4" ht="18.75" x14ac:dyDescent="0.3">
      <c r="A113" s="88"/>
      <c r="B113" s="89" t="s">
        <v>6</v>
      </c>
      <c r="C113" s="99">
        <v>6700000</v>
      </c>
      <c r="D113" s="53"/>
    </row>
    <row r="114" spans="1:4" ht="19.5" thickBot="1" x14ac:dyDescent="0.35">
      <c r="A114" s="88"/>
      <c r="B114" s="91" t="s">
        <v>50</v>
      </c>
      <c r="C114" s="101">
        <f>C111+C112+C113</f>
        <v>20440000</v>
      </c>
      <c r="D114" s="54"/>
    </row>
    <row r="115" spans="1:4" ht="18.75" x14ac:dyDescent="0.3">
      <c r="A115" s="88"/>
      <c r="B115" s="102"/>
      <c r="C115" s="103"/>
    </row>
    <row r="116" spans="1:4" ht="18.75" x14ac:dyDescent="0.3">
      <c r="A116" s="13"/>
      <c r="B116" s="31"/>
      <c r="C116" s="33"/>
    </row>
    <row r="117" spans="1:4" ht="18.75" x14ac:dyDescent="0.3">
      <c r="A117" s="13"/>
      <c r="B117" s="32"/>
      <c r="C117" s="33"/>
    </row>
    <row r="118" spans="1:4" ht="18.75" x14ac:dyDescent="0.3">
      <c r="A118" s="13"/>
      <c r="B118" s="32"/>
      <c r="C118" s="33"/>
    </row>
    <row r="119" spans="1:4" ht="18.75" x14ac:dyDescent="0.3">
      <c r="A119" s="14"/>
      <c r="B119" s="1"/>
      <c r="C119" s="2"/>
    </row>
    <row r="120" spans="1:4" ht="18.75" x14ac:dyDescent="0.3">
      <c r="A120" s="14"/>
      <c r="B120" s="1"/>
      <c r="C120" s="2"/>
    </row>
    <row r="121" spans="1:4" ht="18.75" x14ac:dyDescent="0.3">
      <c r="A121" s="14"/>
      <c r="B121" s="1"/>
      <c r="C121" s="2"/>
    </row>
    <row r="122" spans="1:4" ht="18.75" x14ac:dyDescent="0.3">
      <c r="A122" s="14"/>
      <c r="B122" s="1"/>
      <c r="C122" s="2"/>
    </row>
    <row r="123" spans="1:4" ht="18.75" x14ac:dyDescent="0.3">
      <c r="A123" s="14"/>
      <c r="B123" s="1"/>
      <c r="C123" s="2"/>
    </row>
    <row r="124" spans="1:4" ht="18.75" x14ac:dyDescent="0.3">
      <c r="A124" s="14"/>
      <c r="B124" s="1"/>
      <c r="C124" s="2"/>
    </row>
  </sheetData>
  <sheetProtection password="CF7E" sheet="1" objects="1" scenarios="1" selectLockedCells="1" selectUnlockedCells="1"/>
  <mergeCells count="3">
    <mergeCell ref="A1:C1"/>
    <mergeCell ref="A45:C45"/>
    <mergeCell ref="A97:C97"/>
  </mergeCells>
  <pageMargins left="0.59055118110236227" right="0.23622047244094491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Katka</dc:creator>
  <cp:lastModifiedBy>Katka</cp:lastModifiedBy>
  <cp:lastPrinted>2022-11-30T15:04:50Z</cp:lastPrinted>
  <dcterms:created xsi:type="dcterms:W3CDTF">2018-01-24T13:51:19Z</dcterms:created>
  <dcterms:modified xsi:type="dcterms:W3CDTF">2022-12-01T13:18:13Z</dcterms:modified>
</cp:coreProperties>
</file>